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F194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75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G145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I137" i="1" s="1"/>
  <c r="H126" i="1"/>
  <c r="G126" i="1"/>
  <c r="B118" i="1"/>
  <c r="A118" i="1"/>
  <c r="L117" i="1"/>
  <c r="J117" i="1"/>
  <c r="I117" i="1"/>
  <c r="I118" i="1" s="1"/>
  <c r="H117" i="1"/>
  <c r="G117" i="1"/>
  <c r="F117" i="1"/>
  <c r="B108" i="1"/>
  <c r="A108" i="1"/>
  <c r="L107" i="1"/>
  <c r="L118" i="1" s="1"/>
  <c r="G11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4" i="1" l="1"/>
  <c r="I62" i="1"/>
  <c r="G194" i="1"/>
  <c r="J194" i="1"/>
  <c r="H194" i="1"/>
  <c r="I175" i="1"/>
  <c r="H175" i="1"/>
  <c r="F175" i="1"/>
  <c r="F156" i="1"/>
  <c r="H156" i="1"/>
  <c r="G156" i="1"/>
  <c r="J137" i="1"/>
  <c r="F137" i="1"/>
  <c r="H137" i="1"/>
  <c r="G137" i="1"/>
  <c r="J118" i="1"/>
  <c r="H118" i="1"/>
  <c r="F118" i="1"/>
  <c r="J100" i="1"/>
  <c r="H100" i="1"/>
  <c r="F100" i="1"/>
  <c r="G100" i="1"/>
  <c r="H81" i="1"/>
  <c r="G81" i="1"/>
  <c r="J81" i="1"/>
  <c r="F81" i="1"/>
  <c r="J62" i="1"/>
  <c r="H62" i="1"/>
  <c r="F62" i="1"/>
  <c r="G62" i="1"/>
  <c r="L100" i="1"/>
  <c r="I194" i="1"/>
  <c r="I81" i="1"/>
  <c r="G175" i="1"/>
  <c r="L43" i="1"/>
  <c r="L195" i="1" s="1"/>
  <c r="H43" i="1"/>
  <c r="J43" i="1"/>
  <c r="I43" i="1"/>
  <c r="F43" i="1"/>
  <c r="G43" i="1"/>
  <c r="H24" i="1"/>
  <c r="F24" i="1"/>
  <c r="J24" i="1"/>
  <c r="I24" i="1"/>
  <c r="G24" i="1"/>
  <c r="H195" i="1" l="1"/>
  <c r="J195" i="1"/>
  <c r="I195" i="1"/>
  <c r="F195" i="1"/>
  <c r="G195" i="1"/>
</calcChain>
</file>

<file path=xl/sharedStrings.xml><?xml version="1.0" encoding="utf-8"?>
<sst xmlns="http://schemas.openxmlformats.org/spreadsheetml/2006/main" count="266" uniqueCount="83">
  <si>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</si>
  <si>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</si>
  <si>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</si>
  <si>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</si>
  <si>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</si>
  <si>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</si>
  <si>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</si>
  <si>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</si>
  <si>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</si>
  <si>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</si>
  <si>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</si>
  <si>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</si>
  <si>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</si>
  <si>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</si>
  <si>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</si>
  <si>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</si>
  <si>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</si>
  <si>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</si>
  <si>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</si>
  <si>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</si>
  <si>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</si>
  <si>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</si>
  <si>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</si>
  <si>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</si>
  <si>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</si>
  <si>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</si>
  <si>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</si>
  <si>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</si>
  <si>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</si>
  <si>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</si>
  <si>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</si>
  <si>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</si>
  <si>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</si>
  <si>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</si>
  <si>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</si>
  <si>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</si>
  <si>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</si>
  <si>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</si>
  <si>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</si>
  <si>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директор</t>
  </si>
  <si>
    <t>пшеничный/ ржаной</t>
  </si>
  <si>
    <t>МОКУ СОШ п.Безбожник Мурашинский район</t>
  </si>
  <si>
    <t>Михеева И.В.</t>
  </si>
  <si>
    <t>Огурец свежий нарезной</t>
  </si>
  <si>
    <t>Макароны с сыром</t>
  </si>
  <si>
    <t>Какао с молоком</t>
  </si>
  <si>
    <t>Тефтели с соусом</t>
  </si>
  <si>
    <t>90/30</t>
  </si>
  <si>
    <t>Каша гречневая рассыпчатая</t>
  </si>
  <si>
    <t>Компот из свежих яблок</t>
  </si>
  <si>
    <t xml:space="preserve"> </t>
  </si>
  <si>
    <t>7-10 лет</t>
  </si>
  <si>
    <t>Котлета рыбная</t>
  </si>
  <si>
    <t>Пюре картофельное</t>
  </si>
  <si>
    <t>Напиток апельсиновый</t>
  </si>
  <si>
    <t>Соус томатный №364</t>
  </si>
  <si>
    <t>Огурец соленый</t>
  </si>
  <si>
    <t>Котлета рубленая из птицы</t>
  </si>
  <si>
    <t>Чай с сахаром</t>
  </si>
  <si>
    <t>Рис отварной с маслом сливочным</t>
  </si>
  <si>
    <t>Каша пшенная молочная с маслом сливочным</t>
  </si>
  <si>
    <t>200/5</t>
  </si>
  <si>
    <t>Кофейный напиток</t>
  </si>
  <si>
    <t>Бутерброд с сыром</t>
  </si>
  <si>
    <t>Ржано-пшеничный хлеб</t>
  </si>
  <si>
    <t>Мандарин</t>
  </si>
  <si>
    <t>к/к</t>
  </si>
  <si>
    <t>салат</t>
  </si>
  <si>
    <t>Огурец свежий нарезка</t>
  </si>
  <si>
    <t>Чай с сахаром и лимоном</t>
  </si>
  <si>
    <t>Плов из птицы</t>
  </si>
  <si>
    <t>Фрикадельки мясные  с соусом</t>
  </si>
  <si>
    <t>Каша гречневая рассыпчатая с маслом</t>
  </si>
  <si>
    <t>150/5</t>
  </si>
  <si>
    <t>Напиток лимонный</t>
  </si>
  <si>
    <t>Котлета Рябушка</t>
  </si>
  <si>
    <t>Пюре картофельное с маслом сливочным</t>
  </si>
  <si>
    <t>Омлет натуральный</t>
  </si>
  <si>
    <t>Бутерброд с маслом</t>
  </si>
  <si>
    <t>йогурт</t>
  </si>
  <si>
    <t xml:space="preserve">Каша рисовая вязкая </t>
  </si>
  <si>
    <t>Бутерброд с маслом и повидлом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</si>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</sst>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4" borderId="0" xfId="0" applyFont="1" applyFill="1"/>
    <xf numFmtId="0" fontId="15" fillId="0" borderId="24" xfId="0" applyFont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5" fillId="4" borderId="23" xfId="0" applyFont="1" applyFill="1" applyBorder="1" applyAlignment="1">
      <alignment vertical="center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14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6" fillId="2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15" fillId="6" borderId="2" xfId="0" applyFont="1" applyFill="1" applyBorder="1" applyAlignment="1" applyProtection="1">
      <alignment vertical="top" wrapText="1"/>
      <protection locked="0"/>
    </xf>
    <xf numFmtId="0" fontId="15" fillId="6" borderId="25" xfId="0" applyFont="1" applyFill="1" applyBorder="1" applyAlignment="1" applyProtection="1">
      <alignment horizontal="center" vertical="top" wrapText="1"/>
      <protection locked="0"/>
    </xf>
    <xf numFmtId="0" fontId="15" fillId="7" borderId="2" xfId="0" applyFont="1" applyFill="1" applyBorder="1" applyAlignment="1" applyProtection="1">
      <alignment vertical="top" wrapText="1"/>
      <protection locked="0"/>
    </xf>
    <xf numFmtId="0" fontId="15" fillId="7" borderId="25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42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65" t="s">
        <v>51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60" t="s">
        <v>44</v>
      </c>
      <c r="F6" s="58">
        <v>200</v>
      </c>
      <c r="G6" s="58">
        <v>10.8</v>
      </c>
      <c r="H6" s="58">
        <v>11.4</v>
      </c>
      <c r="I6" s="58">
        <v>40.200000000000003</v>
      </c>
      <c r="J6" s="58">
        <v>306.60000000000002</v>
      </c>
      <c r="K6" s="39"/>
      <c r="L6" s="38"/>
    </row>
    <row r="7" spans="1:12" ht="15" x14ac:dyDescent="0.25">
      <c r="A7" s="23"/>
      <c r="B7" s="15"/>
      <c r="C7" s="11"/>
      <c r="D7" s="62" t="s">
        <v>28</v>
      </c>
      <c r="K7" s="41">
        <v>210</v>
      </c>
      <c r="L7" s="40"/>
    </row>
    <row r="8" spans="1:12" ht="15" x14ac:dyDescent="0.25">
      <c r="A8" s="23"/>
      <c r="B8" s="15"/>
      <c r="C8" s="11"/>
      <c r="D8" s="7" t="s">
        <v>21</v>
      </c>
      <c r="E8" s="61" t="s">
        <v>45</v>
      </c>
      <c r="F8" s="40">
        <v>200</v>
      </c>
      <c r="G8" s="40">
        <v>3.9</v>
      </c>
      <c r="H8" s="40">
        <v>3.2</v>
      </c>
      <c r="I8" s="40">
        <v>24.4</v>
      </c>
      <c r="J8" s="40">
        <v>142.1</v>
      </c>
      <c r="K8" s="41">
        <v>433</v>
      </c>
      <c r="L8" s="40"/>
    </row>
    <row r="9" spans="1:12" ht="15" x14ac:dyDescent="0.25">
      <c r="A9" s="23"/>
      <c r="B9" s="15"/>
      <c r="C9" s="11"/>
      <c r="D9" s="85" t="s">
        <v>22</v>
      </c>
      <c r="E9" s="39" t="s">
        <v>40</v>
      </c>
      <c r="F9" s="40">
        <v>50</v>
      </c>
      <c r="G9" s="40">
        <v>3.7</v>
      </c>
      <c r="H9" s="40">
        <v>0.5</v>
      </c>
      <c r="I9" s="40">
        <v>23.2</v>
      </c>
      <c r="J9" s="40">
        <v>112.2</v>
      </c>
      <c r="K9" s="41"/>
      <c r="L9" s="40"/>
    </row>
    <row r="10" spans="1:12" ht="15.75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 x14ac:dyDescent="0.3">
      <c r="A11" s="23"/>
      <c r="B11" s="15"/>
      <c r="C11" s="11"/>
      <c r="D11" s="6" t="s">
        <v>25</v>
      </c>
      <c r="E11" s="55" t="s">
        <v>43</v>
      </c>
      <c r="F11" s="57">
        <v>60</v>
      </c>
      <c r="G11" s="58">
        <v>0.5</v>
      </c>
      <c r="H11" s="58">
        <v>0.1</v>
      </c>
      <c r="I11" s="58">
        <v>1.5</v>
      </c>
      <c r="J11" s="58">
        <v>8.4</v>
      </c>
      <c r="K11" s="41"/>
      <c r="L11" s="40"/>
    </row>
    <row r="12" spans="1:12" ht="15" x14ac:dyDescent="0.25">
      <c r="A12" s="23"/>
      <c r="B12" s="15"/>
      <c r="C12" s="11"/>
      <c r="D12" s="6" t="s">
        <v>38</v>
      </c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>SUM(G6:G12)</f>
        <v>18.900000000000002</v>
      </c>
      <c r="H13" s="19">
        <f>SUM(H6:H12)</f>
        <v>15.200000000000001</v>
      </c>
      <c r="I13" s="19">
        <f>SUM(I6:I12)</f>
        <v>89.3</v>
      </c>
      <c r="J13" s="19">
        <f>SUM(J6:J12)</f>
        <v>569.30000000000007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 t="s">
        <v>38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510</v>
      </c>
      <c r="G24" s="32">
        <f t="shared" ref="G24:J24" si="2">G13+G23</f>
        <v>18.900000000000002</v>
      </c>
      <c r="H24" s="32">
        <f t="shared" si="2"/>
        <v>15.200000000000001</v>
      </c>
      <c r="I24" s="32">
        <f t="shared" si="2"/>
        <v>89.3</v>
      </c>
      <c r="J24" s="32">
        <f t="shared" si="2"/>
        <v>569.30000000000007</v>
      </c>
      <c r="K24" s="32"/>
      <c r="L24" s="32">
        <f t="shared" ref="L24" si="3">L13+L23</f>
        <v>0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60" t="s">
        <v>46</v>
      </c>
      <c r="F25" s="58" t="s">
        <v>47</v>
      </c>
      <c r="G25" s="58">
        <v>10.6</v>
      </c>
      <c r="H25" s="58">
        <v>17.899999999999999</v>
      </c>
      <c r="I25" s="58">
        <v>11.6</v>
      </c>
      <c r="J25" s="58">
        <v>244.3</v>
      </c>
      <c r="K25" s="41">
        <v>284</v>
      </c>
      <c r="L25" s="38"/>
    </row>
    <row r="26" spans="1:12" ht="16.5" thickBot="1" x14ac:dyDescent="0.3">
      <c r="A26" s="14"/>
      <c r="B26" s="15"/>
      <c r="C26" s="11"/>
      <c r="D26" s="62" t="s">
        <v>28</v>
      </c>
      <c r="E26" s="60" t="s">
        <v>48</v>
      </c>
      <c r="F26" s="63">
        <v>150</v>
      </c>
      <c r="G26" s="64">
        <v>3.6</v>
      </c>
      <c r="H26" s="64">
        <v>4.5999999999999996</v>
      </c>
      <c r="I26" s="64">
        <v>37.700000000000003</v>
      </c>
      <c r="J26" s="64">
        <v>206</v>
      </c>
      <c r="K26" s="41">
        <v>323</v>
      </c>
      <c r="L26" s="40"/>
    </row>
    <row r="27" spans="1:12" ht="15.75" thickBot="1" x14ac:dyDescent="0.3">
      <c r="A27" s="14"/>
      <c r="B27" s="15"/>
      <c r="C27" s="11"/>
      <c r="D27" s="7" t="s">
        <v>21</v>
      </c>
      <c r="E27" s="60" t="s">
        <v>49</v>
      </c>
      <c r="F27" s="58">
        <v>200</v>
      </c>
      <c r="G27" s="58">
        <v>0.2</v>
      </c>
      <c r="H27" s="58">
        <v>0.2</v>
      </c>
      <c r="I27" s="58">
        <v>27.9</v>
      </c>
      <c r="J27" s="58">
        <v>115</v>
      </c>
      <c r="K27" s="41">
        <v>394</v>
      </c>
      <c r="L27" s="40"/>
    </row>
    <row r="28" spans="1:12" ht="15" x14ac:dyDescent="0.25">
      <c r="A28" s="14"/>
      <c r="B28" s="15"/>
      <c r="C28" s="11"/>
      <c r="D28" s="7" t="s">
        <v>22</v>
      </c>
      <c r="E28" s="39" t="s">
        <v>40</v>
      </c>
      <c r="F28" s="40">
        <v>40</v>
      </c>
      <c r="G28" s="40">
        <v>2.8</v>
      </c>
      <c r="H28" s="40">
        <v>0.3</v>
      </c>
      <c r="I28" s="40">
        <v>18.5</v>
      </c>
      <c r="J28" s="40">
        <v>88.2</v>
      </c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 t="s">
        <v>25</v>
      </c>
      <c r="E30" s="61" t="s">
        <v>50</v>
      </c>
      <c r="F30" s="39"/>
      <c r="G30" s="39"/>
      <c r="H30" s="39"/>
      <c r="I30" s="39"/>
      <c r="J30" s="39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v>510</v>
      </c>
      <c r="G32" s="19">
        <f t="shared" ref="G32" si="4">SUM(G25:G31)</f>
        <v>17.2</v>
      </c>
      <c r="H32" s="19">
        <f t="shared" ref="H32" si="5">SUM(H25:H31)</f>
        <v>23</v>
      </c>
      <c r="I32" s="19">
        <f t="shared" ref="I32" si="6">SUM(I25:I31)</f>
        <v>95.7</v>
      </c>
      <c r="J32" s="19">
        <f t="shared" ref="J32:L32" si="7">SUM(J25:J31)</f>
        <v>653.5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510</v>
      </c>
      <c r="G43" s="32">
        <f t="shared" ref="G43" si="12">G32+G42</f>
        <v>17.2</v>
      </c>
      <c r="H43" s="32">
        <f t="shared" ref="H43" si="13">H32+H42</f>
        <v>23</v>
      </c>
      <c r="I43" s="32">
        <f t="shared" ref="I43" si="14">I32+I42</f>
        <v>95.7</v>
      </c>
      <c r="J43" s="32">
        <f t="shared" ref="J43:L43" si="15">J32+J42</f>
        <v>653.5</v>
      </c>
      <c r="K43" s="32"/>
      <c r="L43" s="32">
        <f t="shared" si="15"/>
        <v>0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60" t="s">
        <v>52</v>
      </c>
      <c r="F44" s="58">
        <v>90</v>
      </c>
      <c r="G44" s="58">
        <v>11.6</v>
      </c>
      <c r="H44" s="58">
        <v>9.4</v>
      </c>
      <c r="I44" s="58">
        <v>13.1</v>
      </c>
      <c r="J44" s="58">
        <v>183.5</v>
      </c>
      <c r="K44" s="69">
        <v>239</v>
      </c>
      <c r="L44" s="38"/>
    </row>
    <row r="45" spans="1:12" ht="15.75" thickBot="1" x14ac:dyDescent="0.3">
      <c r="A45" s="23"/>
      <c r="B45" s="15"/>
      <c r="C45" s="11"/>
      <c r="D45" s="67" t="s">
        <v>28</v>
      </c>
      <c r="E45" s="60" t="s">
        <v>53</v>
      </c>
      <c r="F45" s="58">
        <v>150</v>
      </c>
      <c r="G45" s="58">
        <v>3.2</v>
      </c>
      <c r="H45" s="58">
        <v>5.4</v>
      </c>
      <c r="I45" s="58">
        <v>20.3</v>
      </c>
      <c r="J45" s="58">
        <v>150</v>
      </c>
      <c r="K45" s="70">
        <v>335</v>
      </c>
      <c r="L45" s="40"/>
    </row>
    <row r="46" spans="1:12" ht="15.75" thickBot="1" x14ac:dyDescent="0.3">
      <c r="A46" s="23"/>
      <c r="B46" s="15"/>
      <c r="C46" s="11"/>
      <c r="D46" s="7" t="s">
        <v>21</v>
      </c>
      <c r="E46" s="60" t="s">
        <v>54</v>
      </c>
      <c r="F46" s="58">
        <v>200</v>
      </c>
      <c r="G46" s="58">
        <v>0.2</v>
      </c>
      <c r="H46" s="58">
        <v>0</v>
      </c>
      <c r="I46" s="58">
        <v>25.7</v>
      </c>
      <c r="J46" s="58">
        <v>105</v>
      </c>
      <c r="K46" s="70">
        <v>436</v>
      </c>
      <c r="L46" s="40"/>
    </row>
    <row r="47" spans="1:12" ht="15" x14ac:dyDescent="0.25">
      <c r="A47" s="23"/>
      <c r="B47" s="15"/>
      <c r="C47" s="11"/>
      <c r="D47" s="7" t="s">
        <v>22</v>
      </c>
      <c r="E47" s="71" t="s">
        <v>40</v>
      </c>
      <c r="F47" s="72">
        <v>50</v>
      </c>
      <c r="G47" s="72">
        <v>2.8</v>
      </c>
      <c r="H47" s="72">
        <v>0.3</v>
      </c>
      <c r="I47" s="72">
        <v>18.5</v>
      </c>
      <c r="J47" s="72">
        <v>88.2</v>
      </c>
      <c r="K47" s="70"/>
      <c r="L47" s="40"/>
    </row>
    <row r="48" spans="1:12" ht="15" x14ac:dyDescent="0.25">
      <c r="A48" s="23"/>
      <c r="B48" s="15"/>
      <c r="C48" s="11"/>
      <c r="D48" s="7" t="s">
        <v>23</v>
      </c>
      <c r="E48" s="71"/>
      <c r="F48" s="72"/>
      <c r="G48" s="72"/>
      <c r="H48" s="72"/>
      <c r="I48" s="72"/>
      <c r="J48" s="72"/>
      <c r="K48" s="70"/>
      <c r="L48" s="40"/>
    </row>
    <row r="49" spans="1:12" ht="15.75" thickBot="1" x14ac:dyDescent="0.3">
      <c r="A49" s="23"/>
      <c r="B49" s="15"/>
      <c r="C49" s="11"/>
      <c r="D49" s="66" t="s">
        <v>25</v>
      </c>
      <c r="E49" s="71"/>
      <c r="F49" s="72"/>
      <c r="G49" s="72"/>
      <c r="H49" s="72"/>
      <c r="I49" s="72"/>
      <c r="J49" s="72"/>
      <c r="K49" s="70"/>
      <c r="L49" s="40"/>
    </row>
    <row r="50" spans="1:12" ht="15.75" thickBot="1" x14ac:dyDescent="0.3">
      <c r="A50" s="23"/>
      <c r="B50" s="15"/>
      <c r="C50" s="11"/>
      <c r="D50" s="66" t="s">
        <v>38</v>
      </c>
      <c r="E50" s="60" t="s">
        <v>55</v>
      </c>
      <c r="F50" s="58">
        <v>50</v>
      </c>
      <c r="G50" s="58">
        <v>0.9</v>
      </c>
      <c r="H50" s="58">
        <v>4.9000000000000004</v>
      </c>
      <c r="I50" s="58">
        <v>3.5</v>
      </c>
      <c r="J50" s="58">
        <v>61</v>
      </c>
      <c r="K50" s="70">
        <v>364</v>
      </c>
      <c r="L50" s="40"/>
    </row>
    <row r="51" spans="1:12" ht="15" x14ac:dyDescent="0.25">
      <c r="A51" s="24"/>
      <c r="B51" s="17"/>
      <c r="C51" s="8"/>
      <c r="D51" s="18" t="s">
        <v>32</v>
      </c>
      <c r="E51" s="73"/>
      <c r="F51" s="74">
        <f>SUM(F44:F50)</f>
        <v>540</v>
      </c>
      <c r="G51" s="74">
        <f t="shared" ref="G51" si="16">SUM(G44:G50)</f>
        <v>18.7</v>
      </c>
      <c r="H51" s="74">
        <f t="shared" ref="H51" si="17">SUM(H44:H50)</f>
        <v>20</v>
      </c>
      <c r="I51" s="74">
        <f t="shared" ref="I51" si="18">SUM(I44:I50)</f>
        <v>81.099999999999994</v>
      </c>
      <c r="J51" s="74">
        <f t="shared" ref="J51:L51" si="19">SUM(J44:J50)</f>
        <v>587.70000000000005</v>
      </c>
      <c r="K51" s="7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540</v>
      </c>
      <c r="G62" s="32">
        <f t="shared" ref="G62" si="24">G51+G61</f>
        <v>18.7</v>
      </c>
      <c r="H62" s="32">
        <f t="shared" ref="H62" si="25">H51+H61</f>
        <v>20</v>
      </c>
      <c r="I62" s="32">
        <f t="shared" ref="I62" si="26">I51+I61</f>
        <v>81.099999999999994</v>
      </c>
      <c r="J62" s="32">
        <f t="shared" ref="J62:L62" si="27">J51+J61</f>
        <v>587.70000000000005</v>
      </c>
      <c r="K62" s="32"/>
      <c r="L62" s="32">
        <f t="shared" si="27"/>
        <v>0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60" t="s">
        <v>57</v>
      </c>
      <c r="F63" s="58">
        <v>90</v>
      </c>
      <c r="G63" s="58">
        <v>15.7</v>
      </c>
      <c r="H63" s="58">
        <v>16.100000000000001</v>
      </c>
      <c r="I63" s="58">
        <v>14.4</v>
      </c>
      <c r="J63" s="58">
        <v>242.6</v>
      </c>
      <c r="K63" s="41">
        <v>294</v>
      </c>
      <c r="L63" s="38"/>
    </row>
    <row r="64" spans="1:12" ht="15.75" thickBot="1" x14ac:dyDescent="0.3">
      <c r="A64" s="23"/>
      <c r="B64" s="15"/>
      <c r="C64" s="11"/>
      <c r="D64" s="62" t="s">
        <v>28</v>
      </c>
      <c r="E64" s="60" t="s">
        <v>59</v>
      </c>
      <c r="F64" s="58">
        <v>150</v>
      </c>
      <c r="G64" s="58">
        <v>3.7</v>
      </c>
      <c r="H64" s="58">
        <v>6.3</v>
      </c>
      <c r="I64" s="58">
        <v>32.799999999999997</v>
      </c>
      <c r="J64" s="58">
        <v>197</v>
      </c>
      <c r="K64" s="41">
        <v>325</v>
      </c>
      <c r="L64" s="40"/>
    </row>
    <row r="65" spans="1:12" ht="15.75" thickBot="1" x14ac:dyDescent="0.3">
      <c r="A65" s="23"/>
      <c r="B65" s="15"/>
      <c r="C65" s="11"/>
      <c r="D65" s="7" t="s">
        <v>21</v>
      </c>
      <c r="E65" s="60" t="s">
        <v>58</v>
      </c>
      <c r="F65" s="58">
        <v>200</v>
      </c>
      <c r="G65" s="58">
        <v>0.2</v>
      </c>
      <c r="H65" s="58">
        <v>0</v>
      </c>
      <c r="I65" s="58">
        <v>16.2</v>
      </c>
      <c r="J65" s="58">
        <v>65.3</v>
      </c>
      <c r="K65" s="41">
        <v>430</v>
      </c>
      <c r="L65" s="40"/>
    </row>
    <row r="66" spans="1:12" ht="15" x14ac:dyDescent="0.25">
      <c r="A66" s="23"/>
      <c r="B66" s="15"/>
      <c r="C66" s="11"/>
      <c r="D66" s="7" t="s">
        <v>22</v>
      </c>
      <c r="E66" s="71" t="s">
        <v>40</v>
      </c>
      <c r="F66" s="72">
        <v>40</v>
      </c>
      <c r="G66" s="72">
        <v>2.8</v>
      </c>
      <c r="H66" s="72">
        <v>0.3</v>
      </c>
      <c r="I66" s="72">
        <v>18.5</v>
      </c>
      <c r="J66" s="72">
        <v>88.2</v>
      </c>
      <c r="K66" s="41"/>
      <c r="L66" s="40"/>
    </row>
    <row r="67" spans="1:12" ht="15.75" thickBot="1" x14ac:dyDescent="0.3">
      <c r="A67" s="23"/>
      <c r="B67" s="15"/>
      <c r="C67" s="11"/>
      <c r="D67" s="7" t="s">
        <v>23</v>
      </c>
      <c r="E67" s="71"/>
      <c r="F67" s="72"/>
      <c r="G67" s="72"/>
      <c r="H67" s="72"/>
      <c r="I67" s="72"/>
      <c r="J67" s="72"/>
      <c r="K67" s="41"/>
      <c r="L67" s="40"/>
    </row>
    <row r="68" spans="1:12" ht="15.75" thickBot="1" x14ac:dyDescent="0.3">
      <c r="A68" s="23"/>
      <c r="B68" s="15"/>
      <c r="C68" s="11"/>
      <c r="D68" s="62" t="s">
        <v>25</v>
      </c>
      <c r="E68" s="60" t="s">
        <v>56</v>
      </c>
      <c r="F68" s="58">
        <v>60</v>
      </c>
      <c r="G68" s="58">
        <v>0.5</v>
      </c>
      <c r="H68" s="58">
        <v>0.1</v>
      </c>
      <c r="I68" s="58">
        <v>1</v>
      </c>
      <c r="J68" s="58">
        <v>7.8</v>
      </c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28">SUM(G63:G69)</f>
        <v>22.9</v>
      </c>
      <c r="H70" s="19">
        <f t="shared" ref="H70" si="29">SUM(H63:H69)</f>
        <v>22.800000000000004</v>
      </c>
      <c r="I70" s="19">
        <f t="shared" ref="I70" si="30">SUM(I63:I69)</f>
        <v>82.899999999999991</v>
      </c>
      <c r="J70" s="19">
        <f t="shared" ref="J70:L70" si="31">SUM(J63:J69)</f>
        <v>600.9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540</v>
      </c>
      <c r="G81" s="32">
        <f t="shared" ref="G81" si="36">G70+G80</f>
        <v>22.9</v>
      </c>
      <c r="H81" s="32">
        <f t="shared" ref="H81" si="37">H70+H80</f>
        <v>22.800000000000004</v>
      </c>
      <c r="I81" s="32">
        <f t="shared" ref="I81" si="38">I70+I80</f>
        <v>82.899999999999991</v>
      </c>
      <c r="J81" s="32">
        <f t="shared" ref="J81:L81" si="39">J70+J80</f>
        <v>600.9</v>
      </c>
      <c r="K81" s="32"/>
      <c r="L81" s="32">
        <f t="shared" si="39"/>
        <v>0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60" t="s">
        <v>60</v>
      </c>
      <c r="F82" s="58" t="s">
        <v>61</v>
      </c>
      <c r="G82" s="58">
        <v>8.4</v>
      </c>
      <c r="H82" s="58">
        <v>7.9</v>
      </c>
      <c r="I82" s="58">
        <v>40.9</v>
      </c>
      <c r="J82" s="58">
        <v>268.39999999999998</v>
      </c>
      <c r="K82" s="41">
        <v>184</v>
      </c>
      <c r="L82" s="38"/>
    </row>
    <row r="83" spans="1:12" ht="15.75" thickBot="1" x14ac:dyDescent="0.3">
      <c r="A83" s="23"/>
      <c r="B83" s="15"/>
      <c r="C83" s="11"/>
      <c r="D83" s="62" t="s">
        <v>25</v>
      </c>
      <c r="E83" s="60" t="s">
        <v>63</v>
      </c>
      <c r="F83" s="58">
        <v>35</v>
      </c>
      <c r="G83" s="58">
        <v>3.9</v>
      </c>
      <c r="H83" s="58">
        <v>7.3</v>
      </c>
      <c r="I83" s="58">
        <v>9.8000000000000007</v>
      </c>
      <c r="J83" s="58">
        <v>121.4</v>
      </c>
      <c r="K83" s="41">
        <v>3</v>
      </c>
      <c r="L83" s="40"/>
    </row>
    <row r="84" spans="1:12" ht="15.75" thickBot="1" x14ac:dyDescent="0.3">
      <c r="A84" s="23"/>
      <c r="B84" s="15"/>
      <c r="C84" s="11"/>
      <c r="D84" s="7" t="s">
        <v>21</v>
      </c>
      <c r="E84" s="60" t="s">
        <v>62</v>
      </c>
      <c r="F84" s="58">
        <v>200</v>
      </c>
      <c r="G84" s="58">
        <v>2.2999999999999998</v>
      </c>
      <c r="H84" s="58">
        <v>1.4</v>
      </c>
      <c r="I84" s="58">
        <v>25.9</v>
      </c>
      <c r="J84" s="58">
        <v>124</v>
      </c>
      <c r="K84" s="41">
        <v>432</v>
      </c>
      <c r="L84" s="40"/>
    </row>
    <row r="85" spans="1:12" ht="15.75" thickBot="1" x14ac:dyDescent="0.3">
      <c r="A85" s="23"/>
      <c r="B85" s="15"/>
      <c r="C85" s="11"/>
      <c r="D85" s="7" t="s">
        <v>22</v>
      </c>
      <c r="E85" s="60" t="s">
        <v>64</v>
      </c>
      <c r="F85" s="58">
        <v>20</v>
      </c>
      <c r="G85" s="58">
        <v>1.3</v>
      </c>
      <c r="H85" s="58">
        <v>0.2</v>
      </c>
      <c r="I85" s="58">
        <v>8.5</v>
      </c>
      <c r="J85" s="58">
        <v>40.799999999999997</v>
      </c>
      <c r="K85" s="41"/>
      <c r="L85" s="40"/>
    </row>
    <row r="86" spans="1:12" ht="15.75" thickBot="1" x14ac:dyDescent="0.3">
      <c r="A86" s="23"/>
      <c r="B86" s="15"/>
      <c r="C86" s="11"/>
      <c r="D86" s="7" t="s">
        <v>23</v>
      </c>
      <c r="E86" s="60" t="s">
        <v>65</v>
      </c>
      <c r="F86" s="58">
        <v>80</v>
      </c>
      <c r="G86" s="58">
        <v>0.6</v>
      </c>
      <c r="H86" s="58">
        <v>0.2</v>
      </c>
      <c r="I86" s="58">
        <v>6</v>
      </c>
      <c r="J86" s="58">
        <v>30.4</v>
      </c>
      <c r="K86" s="78" t="s">
        <v>66</v>
      </c>
      <c r="L86" s="40"/>
    </row>
    <row r="87" spans="1:12" ht="21" thickBot="1" x14ac:dyDescent="0.3">
      <c r="A87" s="23"/>
      <c r="B87" s="15"/>
      <c r="C87" s="11"/>
      <c r="D87" s="62" t="s">
        <v>25</v>
      </c>
      <c r="E87" s="76"/>
      <c r="F87" s="77"/>
      <c r="G87" s="77"/>
      <c r="H87" s="77"/>
      <c r="I87" s="77"/>
      <c r="J87" s="77"/>
      <c r="K87" s="41"/>
      <c r="L87" s="40"/>
    </row>
    <row r="88" spans="1:12" ht="15" x14ac:dyDescent="0.25">
      <c r="A88" s="23"/>
      <c r="B88" s="15"/>
      <c r="C88" s="11"/>
      <c r="D88" s="62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v>540</v>
      </c>
      <c r="G89" s="19">
        <f t="shared" ref="G89" si="40">SUM(G82:G88)</f>
        <v>16.500000000000004</v>
      </c>
      <c r="H89" s="19">
        <f t="shared" ref="H89" si="41">SUM(H82:H88)</f>
        <v>16.999999999999996</v>
      </c>
      <c r="I89" s="19">
        <f t="shared" ref="I89" si="42">SUM(I82:I88)</f>
        <v>91.1</v>
      </c>
      <c r="J89" s="19">
        <f t="shared" ref="J89:L89" si="43">SUM(J82:J88)</f>
        <v>584.99999999999989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540</v>
      </c>
      <c r="G100" s="32">
        <f t="shared" ref="G100" si="48">G89+G99</f>
        <v>16.500000000000004</v>
      </c>
      <c r="H100" s="32">
        <f t="shared" ref="H100" si="49">H89+H99</f>
        <v>16.999999999999996</v>
      </c>
      <c r="I100" s="32">
        <f t="shared" ref="I100" si="50">I89+I99</f>
        <v>91.1</v>
      </c>
      <c r="J100" s="32">
        <f t="shared" ref="J100:L100" si="51">J89+J99</f>
        <v>584.99999999999989</v>
      </c>
      <c r="K100" s="32"/>
      <c r="L100" s="32">
        <f t="shared" si="51"/>
        <v>0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5" t="s">
        <v>20</v>
      </c>
      <c r="E101" s="60" t="s">
        <v>70</v>
      </c>
      <c r="F101" s="58">
        <v>200</v>
      </c>
      <c r="G101" s="58">
        <v>20.3</v>
      </c>
      <c r="H101" s="58">
        <v>24.7</v>
      </c>
      <c r="I101" s="58">
        <v>33.799999999999997</v>
      </c>
      <c r="J101" s="58">
        <v>438.5</v>
      </c>
      <c r="K101" s="41">
        <v>291</v>
      </c>
      <c r="L101" s="38"/>
    </row>
    <row r="102" spans="1:12" ht="15.75" thickBot="1" x14ac:dyDescent="0.3">
      <c r="A102" s="23"/>
      <c r="B102" s="15"/>
      <c r="C102" s="11"/>
      <c r="D102" s="7" t="s">
        <v>21</v>
      </c>
      <c r="E102" s="60" t="s">
        <v>69</v>
      </c>
      <c r="F102" s="58">
        <v>200</v>
      </c>
      <c r="G102" s="58">
        <v>0.3</v>
      </c>
      <c r="H102" s="58">
        <v>0</v>
      </c>
      <c r="I102" s="58">
        <v>16.399999999999999</v>
      </c>
      <c r="J102" s="58">
        <v>67.8</v>
      </c>
      <c r="K102" s="41">
        <v>431</v>
      </c>
      <c r="L102" s="40"/>
    </row>
    <row r="103" spans="1:12" ht="15" x14ac:dyDescent="0.25">
      <c r="A103" s="23"/>
      <c r="B103" s="15"/>
      <c r="C103" s="11"/>
      <c r="D103" s="7" t="s">
        <v>22</v>
      </c>
      <c r="E103" s="81" t="s">
        <v>40</v>
      </c>
      <c r="F103" s="82">
        <v>40</v>
      </c>
      <c r="G103" s="82">
        <v>2.8</v>
      </c>
      <c r="H103" s="82">
        <v>0.3</v>
      </c>
      <c r="I103" s="82">
        <v>18.5</v>
      </c>
      <c r="J103" s="82">
        <v>88.2</v>
      </c>
      <c r="K103" s="41"/>
      <c r="L103" s="40"/>
    </row>
    <row r="104" spans="1:12" ht="15.75" thickBot="1" x14ac:dyDescent="0.3">
      <c r="A104" s="23"/>
      <c r="B104" s="15"/>
      <c r="C104" s="11"/>
      <c r="D104" s="7" t="s">
        <v>23</v>
      </c>
      <c r="E104" s="61"/>
      <c r="F104" s="68"/>
      <c r="G104" s="68"/>
      <c r="H104" s="68"/>
      <c r="I104" s="68"/>
      <c r="J104" s="68"/>
      <c r="K104" s="41"/>
      <c r="L104" s="40"/>
    </row>
    <row r="105" spans="1:12" ht="15.75" thickBot="1" x14ac:dyDescent="0.3">
      <c r="A105" s="23"/>
      <c r="B105" s="15"/>
      <c r="C105" s="11"/>
      <c r="D105" s="66" t="s">
        <v>67</v>
      </c>
      <c r="E105" s="60" t="s">
        <v>68</v>
      </c>
      <c r="F105" s="58">
        <v>60</v>
      </c>
      <c r="G105" s="58">
        <v>0.5</v>
      </c>
      <c r="H105" s="58">
        <v>0.1</v>
      </c>
      <c r="I105" s="58">
        <v>1.5</v>
      </c>
      <c r="J105" s="58">
        <v>8.4</v>
      </c>
      <c r="K105" s="41"/>
      <c r="L105" s="40"/>
    </row>
    <row r="106" spans="1:12" ht="15" x14ac:dyDescent="0.25">
      <c r="A106" s="23"/>
      <c r="B106" s="15"/>
      <c r="C106" s="11"/>
      <c r="D106" s="62" t="s">
        <v>38</v>
      </c>
      <c r="E106" s="61"/>
      <c r="F106" s="68"/>
      <c r="G106" s="68"/>
      <c r="H106" s="68"/>
      <c r="I106" s="68"/>
      <c r="J106" s="68"/>
      <c r="K106" s="41"/>
      <c r="L106" s="40"/>
    </row>
    <row r="107" spans="1:12" ht="15" x14ac:dyDescent="0.25">
      <c r="A107" s="24"/>
      <c r="B107" s="17"/>
      <c r="C107" s="8"/>
      <c r="D107" s="18" t="s">
        <v>32</v>
      </c>
      <c r="E107" s="83"/>
      <c r="F107" s="84">
        <v>500</v>
      </c>
      <c r="G107" s="84">
        <v>23.9</v>
      </c>
      <c r="H107" s="84">
        <v>25.1</v>
      </c>
      <c r="I107" s="84">
        <v>69.900000000000006</v>
      </c>
      <c r="J107" s="84">
        <v>601.5</v>
      </c>
      <c r="K107" s="25"/>
      <c r="L107" s="19">
        <f>SUM(L101:L106)</f>
        <v>0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24</v>
      </c>
      <c r="D108" s="7" t="s">
        <v>25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 t="s">
        <v>38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2">SUM(G108:G116)</f>
        <v>0</v>
      </c>
      <c r="H117" s="19">
        <f t="shared" si="52"/>
        <v>0</v>
      </c>
      <c r="I117" s="19">
        <f t="shared" si="52"/>
        <v>0</v>
      </c>
      <c r="J117" s="19">
        <f t="shared" si="52"/>
        <v>0</v>
      </c>
      <c r="K117" s="25"/>
      <c r="L117" s="19">
        <f t="shared" ref="L117" si="53">SUM(L108:L116)</f>
        <v>0</v>
      </c>
    </row>
    <row r="118" spans="1:12" ht="15.75" thickBot="1" x14ac:dyDescent="0.25">
      <c r="A118" s="29">
        <f>A101</f>
        <v>2</v>
      </c>
      <c r="B118" s="30">
        <f>B101</f>
        <v>1</v>
      </c>
      <c r="C118" s="49" t="s">
        <v>4</v>
      </c>
      <c r="D118" s="50"/>
      <c r="E118" s="31"/>
      <c r="F118" s="32">
        <f>F107+F117</f>
        <v>500</v>
      </c>
      <c r="G118" s="32">
        <f t="shared" ref="G118" si="54">G107+G117</f>
        <v>23.9</v>
      </c>
      <c r="H118" s="32">
        <f t="shared" ref="H118" si="55">H107+H117</f>
        <v>25.1</v>
      </c>
      <c r="I118" s="32">
        <f t="shared" ref="I118" si="56">I107+I117</f>
        <v>69.900000000000006</v>
      </c>
      <c r="J118" s="32">
        <f t="shared" ref="J118:L118" si="57">J107+J117</f>
        <v>601.5</v>
      </c>
      <c r="K118" s="32"/>
      <c r="L118" s="32">
        <f t="shared" si="57"/>
        <v>0</v>
      </c>
    </row>
    <row r="119" spans="1:12" ht="15.75" thickBot="1" x14ac:dyDescent="0.3">
      <c r="A119" s="14">
        <v>2</v>
      </c>
      <c r="B119" s="15">
        <v>2</v>
      </c>
      <c r="C119" s="22" t="s">
        <v>19</v>
      </c>
      <c r="D119" s="5" t="s">
        <v>20</v>
      </c>
      <c r="E119" s="60" t="s">
        <v>71</v>
      </c>
      <c r="F119" s="58">
        <v>90</v>
      </c>
      <c r="G119" s="58">
        <v>12.6</v>
      </c>
      <c r="H119" s="58">
        <v>17.100000000000001</v>
      </c>
      <c r="I119" s="58">
        <v>8.9</v>
      </c>
      <c r="J119" s="58">
        <v>232.7</v>
      </c>
      <c r="K119" s="41">
        <v>280</v>
      </c>
      <c r="L119" s="38"/>
    </row>
    <row r="120" spans="1:12" ht="15.75" thickBot="1" x14ac:dyDescent="0.3">
      <c r="A120" s="14"/>
      <c r="B120" s="15"/>
      <c r="C120" s="11"/>
      <c r="D120" s="62" t="s">
        <v>28</v>
      </c>
      <c r="E120" s="60" t="s">
        <v>72</v>
      </c>
      <c r="F120" s="58" t="s">
        <v>73</v>
      </c>
      <c r="G120" s="58">
        <v>3.6</v>
      </c>
      <c r="H120" s="58">
        <v>4.5999999999999996</v>
      </c>
      <c r="I120" s="58">
        <v>37.700000000000003</v>
      </c>
      <c r="J120" s="58">
        <v>206</v>
      </c>
      <c r="K120" s="41">
        <v>323</v>
      </c>
      <c r="L120" s="40"/>
    </row>
    <row r="121" spans="1:12" ht="15.75" thickBot="1" x14ac:dyDescent="0.3">
      <c r="A121" s="14"/>
      <c r="B121" s="15"/>
      <c r="C121" s="11"/>
      <c r="D121" s="7" t="s">
        <v>21</v>
      </c>
      <c r="E121" s="60" t="s">
        <v>74</v>
      </c>
      <c r="F121" s="58">
        <v>200</v>
      </c>
      <c r="G121" s="58">
        <v>0.2</v>
      </c>
      <c r="H121" s="58">
        <v>0</v>
      </c>
      <c r="I121" s="58">
        <v>25.7</v>
      </c>
      <c r="J121" s="58">
        <v>105</v>
      </c>
      <c r="K121" s="41">
        <v>436</v>
      </c>
      <c r="L121" s="40"/>
    </row>
    <row r="122" spans="1:12" ht="15" x14ac:dyDescent="0.25">
      <c r="A122" s="14"/>
      <c r="B122" s="15"/>
      <c r="C122" s="11"/>
      <c r="D122" s="7" t="s">
        <v>22</v>
      </c>
      <c r="E122" s="79" t="s">
        <v>40</v>
      </c>
      <c r="F122" s="80">
        <v>60</v>
      </c>
      <c r="G122" s="80">
        <v>4.0999999999999996</v>
      </c>
      <c r="H122" s="80">
        <v>0.5</v>
      </c>
      <c r="I122" s="80">
        <v>27</v>
      </c>
      <c r="J122" s="80">
        <v>129</v>
      </c>
      <c r="K122" s="41"/>
      <c r="L122" s="40"/>
    </row>
    <row r="123" spans="1:12" ht="15" x14ac:dyDescent="0.25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48" t="s">
        <v>25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6"/>
      <c r="B126" s="17"/>
      <c r="C126" s="8"/>
      <c r="D126" s="18" t="s">
        <v>32</v>
      </c>
      <c r="E126" s="9"/>
      <c r="F126" s="19">
        <v>505</v>
      </c>
      <c r="G126" s="19">
        <f t="shared" ref="G126:J126" si="58">SUM(G119:G125)</f>
        <v>20.5</v>
      </c>
      <c r="H126" s="19">
        <f t="shared" si="58"/>
        <v>22.200000000000003</v>
      </c>
      <c r="I126" s="19">
        <f t="shared" si="58"/>
        <v>99.3</v>
      </c>
      <c r="J126" s="19">
        <f t="shared" si="58"/>
        <v>672.7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.75" thickBot="1" x14ac:dyDescent="0.25">
      <c r="A137" s="33">
        <f>A119</f>
        <v>2</v>
      </c>
      <c r="B137" s="33">
        <f>B119</f>
        <v>2</v>
      </c>
      <c r="C137" s="49" t="s">
        <v>4</v>
      </c>
      <c r="D137" s="50"/>
      <c r="E137" s="31"/>
      <c r="F137" s="32">
        <f>F126+F136</f>
        <v>505</v>
      </c>
      <c r="G137" s="32">
        <f t="shared" ref="G137" si="62">G126+G136</f>
        <v>20.5</v>
      </c>
      <c r="H137" s="32">
        <f t="shared" ref="H137" si="63">H126+H136</f>
        <v>22.200000000000003</v>
      </c>
      <c r="I137" s="32">
        <f t="shared" ref="I137" si="64">I126+I136</f>
        <v>99.3</v>
      </c>
      <c r="J137" s="32">
        <f t="shared" ref="J137:L137" si="65">J126+J136</f>
        <v>672.7</v>
      </c>
      <c r="K137" s="32"/>
      <c r="L137" s="32">
        <f t="shared" si="65"/>
        <v>0</v>
      </c>
    </row>
    <row r="138" spans="1:12" ht="15.75" thickBot="1" x14ac:dyDescent="0.3">
      <c r="A138" s="20">
        <v>2</v>
      </c>
      <c r="B138" s="21">
        <v>3</v>
      </c>
      <c r="C138" s="22" t="s">
        <v>19</v>
      </c>
      <c r="D138" s="5" t="s">
        <v>20</v>
      </c>
      <c r="E138" s="59" t="s">
        <v>75</v>
      </c>
      <c r="F138" s="56">
        <v>90</v>
      </c>
      <c r="G138" s="56">
        <v>15.7</v>
      </c>
      <c r="H138" s="56">
        <v>16.100000000000001</v>
      </c>
      <c r="I138" s="56">
        <v>14.4</v>
      </c>
      <c r="J138" s="56">
        <v>242.6</v>
      </c>
      <c r="K138" s="41">
        <v>294</v>
      </c>
      <c r="L138" s="38"/>
    </row>
    <row r="139" spans="1:12" ht="15.75" thickBot="1" x14ac:dyDescent="0.3">
      <c r="A139" s="23"/>
      <c r="B139" s="15"/>
      <c r="C139" s="11"/>
      <c r="D139" s="66" t="s">
        <v>28</v>
      </c>
      <c r="E139" s="59" t="s">
        <v>76</v>
      </c>
      <c r="F139" s="56" t="s">
        <v>73</v>
      </c>
      <c r="G139" s="56">
        <v>3.2</v>
      </c>
      <c r="H139" s="56">
        <v>6.7</v>
      </c>
      <c r="I139" s="56">
        <v>21.5</v>
      </c>
      <c r="J139" s="56">
        <v>158.69999999999999</v>
      </c>
      <c r="K139" s="41">
        <v>335</v>
      </c>
      <c r="L139" s="40"/>
    </row>
    <row r="140" spans="1:12" ht="15.75" thickBot="1" x14ac:dyDescent="0.3">
      <c r="A140" s="23"/>
      <c r="B140" s="15"/>
      <c r="C140" s="11"/>
      <c r="D140" s="7" t="s">
        <v>21</v>
      </c>
      <c r="E140" s="59" t="s">
        <v>54</v>
      </c>
      <c r="F140" s="56">
        <v>200</v>
      </c>
      <c r="G140" s="56">
        <v>0.2</v>
      </c>
      <c r="H140" s="56">
        <v>0</v>
      </c>
      <c r="I140" s="56">
        <v>25.7</v>
      </c>
      <c r="J140" s="56">
        <v>105</v>
      </c>
      <c r="K140" s="41">
        <v>436</v>
      </c>
      <c r="L140" s="40"/>
    </row>
    <row r="141" spans="1:12" ht="15.75" customHeight="1" x14ac:dyDescent="0.25">
      <c r="A141" s="23"/>
      <c r="B141" s="15"/>
      <c r="C141" s="11"/>
      <c r="D141" s="7" t="s">
        <v>22</v>
      </c>
      <c r="E141" s="79" t="s">
        <v>40</v>
      </c>
      <c r="F141" s="80">
        <v>40</v>
      </c>
      <c r="G141" s="80">
        <v>2.8</v>
      </c>
      <c r="H141" s="80">
        <v>0.3</v>
      </c>
      <c r="I141" s="80">
        <v>18.5</v>
      </c>
      <c r="J141" s="80">
        <v>88.2</v>
      </c>
      <c r="K141" s="41"/>
      <c r="L141" s="40"/>
    </row>
    <row r="142" spans="1:12" ht="15.75" thickBot="1" x14ac:dyDescent="0.3">
      <c r="A142" s="23"/>
      <c r="B142" s="15"/>
      <c r="C142" s="11"/>
      <c r="D142" s="7" t="s">
        <v>23</v>
      </c>
      <c r="E142" s="61"/>
      <c r="F142" s="68"/>
      <c r="G142" s="68"/>
      <c r="H142" s="68"/>
      <c r="I142" s="68"/>
      <c r="J142" s="68"/>
      <c r="K142" s="41"/>
      <c r="L142" s="40"/>
    </row>
    <row r="143" spans="1:12" ht="15.75" thickBot="1" x14ac:dyDescent="0.3">
      <c r="A143" s="23"/>
      <c r="B143" s="15"/>
      <c r="C143" s="11"/>
      <c r="D143" s="67" t="s">
        <v>67</v>
      </c>
      <c r="E143" s="59" t="s">
        <v>56</v>
      </c>
      <c r="F143" s="56">
        <v>60</v>
      </c>
      <c r="G143" s="56">
        <v>0.5</v>
      </c>
      <c r="H143" s="56">
        <v>0.1</v>
      </c>
      <c r="I143" s="56">
        <v>1</v>
      </c>
      <c r="J143" s="56">
        <v>7.8</v>
      </c>
      <c r="K143" s="41"/>
      <c r="L143" s="40"/>
    </row>
    <row r="144" spans="1:12" ht="15" x14ac:dyDescent="0.25">
      <c r="A144" s="23"/>
      <c r="B144" s="15"/>
      <c r="C144" s="11"/>
      <c r="D144" s="6" t="s">
        <v>25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4"/>
      <c r="B145" s="17"/>
      <c r="C145" s="8"/>
      <c r="D145" s="18" t="s">
        <v>32</v>
      </c>
      <c r="E145" s="9"/>
      <c r="F145" s="19">
        <v>545</v>
      </c>
      <c r="G145" s="19">
        <f t="shared" ref="G145:J145" si="66">SUM(G138:G144)</f>
        <v>22.4</v>
      </c>
      <c r="H145" s="19">
        <f t="shared" si="66"/>
        <v>23.200000000000003</v>
      </c>
      <c r="I145" s="19">
        <f t="shared" si="66"/>
        <v>81.099999999999994</v>
      </c>
      <c r="J145" s="19">
        <f t="shared" si="66"/>
        <v>602.29999999999995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.75" thickBot="1" x14ac:dyDescent="0.25">
      <c r="A156" s="29">
        <f>A138</f>
        <v>2</v>
      </c>
      <c r="B156" s="30">
        <f>B138</f>
        <v>3</v>
      </c>
      <c r="C156" s="49" t="s">
        <v>4</v>
      </c>
      <c r="D156" s="50"/>
      <c r="E156" s="31"/>
      <c r="F156" s="32">
        <f>F145+F155</f>
        <v>545</v>
      </c>
      <c r="G156" s="32">
        <f t="shared" ref="G156" si="70">G145+G155</f>
        <v>22.4</v>
      </c>
      <c r="H156" s="32">
        <f t="shared" ref="H156" si="71">H145+H155</f>
        <v>23.200000000000003</v>
      </c>
      <c r="I156" s="32">
        <f t="shared" ref="I156" si="72">I145+I155</f>
        <v>81.099999999999994</v>
      </c>
      <c r="J156" s="32">
        <f t="shared" ref="J156:L156" si="73">J145+J155</f>
        <v>602.29999999999995</v>
      </c>
      <c r="K156" s="32"/>
      <c r="L156" s="32">
        <f t="shared" si="73"/>
        <v>0</v>
      </c>
    </row>
    <row r="157" spans="1:12" ht="15.75" thickBot="1" x14ac:dyDescent="0.3">
      <c r="A157" s="20">
        <v>2</v>
      </c>
      <c r="B157" s="21">
        <v>4</v>
      </c>
      <c r="C157" s="22" t="s">
        <v>19</v>
      </c>
      <c r="D157" s="5" t="s">
        <v>20</v>
      </c>
      <c r="E157" s="60" t="s">
        <v>77</v>
      </c>
      <c r="F157" s="58">
        <v>150</v>
      </c>
      <c r="G157" s="58">
        <v>14.7</v>
      </c>
      <c r="H157" s="58">
        <v>22.2</v>
      </c>
      <c r="I157" s="58">
        <v>2.6</v>
      </c>
      <c r="J157" s="58">
        <v>269</v>
      </c>
      <c r="K157" s="41">
        <v>214</v>
      </c>
      <c r="L157" s="38"/>
    </row>
    <row r="158" spans="1:12" ht="15.75" thickBot="1" x14ac:dyDescent="0.3">
      <c r="A158" s="23"/>
      <c r="B158" s="15"/>
      <c r="C158" s="11"/>
      <c r="D158" s="86" t="s">
        <v>28</v>
      </c>
      <c r="E158" s="61"/>
      <c r="F158" s="68"/>
      <c r="G158" s="68"/>
      <c r="H158" s="68"/>
      <c r="I158" s="68"/>
      <c r="J158" s="68"/>
      <c r="K158" s="41"/>
      <c r="L158" s="40"/>
    </row>
    <row r="159" spans="1:12" ht="15.75" thickBot="1" x14ac:dyDescent="0.3">
      <c r="A159" s="23"/>
      <c r="B159" s="15"/>
      <c r="C159" s="11"/>
      <c r="D159" s="7" t="s">
        <v>21</v>
      </c>
      <c r="E159" s="60" t="s">
        <v>62</v>
      </c>
      <c r="F159" s="58">
        <v>200</v>
      </c>
      <c r="G159" s="58">
        <v>2.2999999999999998</v>
      </c>
      <c r="H159" s="58">
        <v>1.4</v>
      </c>
      <c r="I159" s="58">
        <v>25.9</v>
      </c>
      <c r="J159" s="58">
        <v>124</v>
      </c>
      <c r="K159" s="41">
        <v>432</v>
      </c>
      <c r="L159" s="40"/>
    </row>
    <row r="160" spans="1:12" ht="15.75" thickBot="1" x14ac:dyDescent="0.3">
      <c r="A160" s="23"/>
      <c r="B160" s="15"/>
      <c r="C160" s="11"/>
      <c r="D160" s="7" t="s">
        <v>22</v>
      </c>
      <c r="E160" s="81" t="s">
        <v>40</v>
      </c>
      <c r="F160" s="82">
        <v>20</v>
      </c>
      <c r="G160" s="82">
        <v>1.3</v>
      </c>
      <c r="H160" s="82">
        <v>0.2</v>
      </c>
      <c r="I160" s="82">
        <v>8.5</v>
      </c>
      <c r="J160" s="82">
        <v>40.799999999999997</v>
      </c>
      <c r="K160" s="41"/>
      <c r="L160" s="40"/>
    </row>
    <row r="161" spans="1:12" ht="15.75" thickBot="1" x14ac:dyDescent="0.3">
      <c r="A161" s="23"/>
      <c r="B161" s="15"/>
      <c r="C161" s="11"/>
      <c r="D161" s="7" t="s">
        <v>23</v>
      </c>
      <c r="E161" s="60" t="s">
        <v>79</v>
      </c>
      <c r="F161" s="58">
        <v>125</v>
      </c>
      <c r="G161" s="58">
        <v>2.5</v>
      </c>
      <c r="H161" s="58">
        <v>1.9</v>
      </c>
      <c r="I161" s="58">
        <v>3.8</v>
      </c>
      <c r="J161" s="58">
        <v>60</v>
      </c>
      <c r="K161" s="41"/>
      <c r="L161" s="40"/>
    </row>
    <row r="162" spans="1:12" ht="15.75" thickBot="1" x14ac:dyDescent="0.3">
      <c r="A162" s="23"/>
      <c r="B162" s="15"/>
      <c r="C162" s="11"/>
      <c r="D162" s="48" t="s">
        <v>25</v>
      </c>
      <c r="E162" s="60" t="s">
        <v>78</v>
      </c>
      <c r="F162" s="58">
        <v>30</v>
      </c>
      <c r="G162" s="58">
        <v>1.7</v>
      </c>
      <c r="H162" s="58">
        <v>8.5</v>
      </c>
      <c r="I162" s="58">
        <v>9.9</v>
      </c>
      <c r="J162" s="58">
        <v>122.4</v>
      </c>
      <c r="K162" s="41">
        <v>1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32</v>
      </c>
      <c r="E164" s="9"/>
      <c r="F164" s="19">
        <v>525</v>
      </c>
      <c r="G164" s="19">
        <v>22.5</v>
      </c>
      <c r="H164" s="19">
        <v>34.200000000000003</v>
      </c>
      <c r="I164" s="19">
        <v>53.7</v>
      </c>
      <c r="J164" s="19">
        <v>616.20000000000005</v>
      </c>
      <c r="K164" s="25"/>
      <c r="L164" s="19">
        <f t="shared" ref="L164" si="74">SUM(L157:L163)</f>
        <v>0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5">SUM(G165:G173)</f>
        <v>0</v>
      </c>
      <c r="H174" s="19">
        <f t="shared" si="75"/>
        <v>0</v>
      </c>
      <c r="I174" s="19">
        <f t="shared" si="75"/>
        <v>0</v>
      </c>
      <c r="J174" s="19">
        <f t="shared" si="75"/>
        <v>0</v>
      </c>
      <c r="K174" s="25"/>
      <c r="L174" s="19">
        <f t="shared" ref="L174" si="76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49" t="s">
        <v>4</v>
      </c>
      <c r="D175" s="50"/>
      <c r="E175" s="31"/>
      <c r="F175" s="32">
        <f>F164+F174</f>
        <v>525</v>
      </c>
      <c r="G175" s="32">
        <f t="shared" ref="G175" si="77">G164+G174</f>
        <v>22.5</v>
      </c>
      <c r="H175" s="32">
        <f t="shared" ref="H175" si="78">H164+H174</f>
        <v>34.200000000000003</v>
      </c>
      <c r="I175" s="32">
        <f t="shared" ref="I175" si="79">I164+I174</f>
        <v>53.7</v>
      </c>
      <c r="J175" s="32">
        <f t="shared" ref="J175:L175" si="80">J164+J174</f>
        <v>616.20000000000005</v>
      </c>
      <c r="K175" s="32"/>
      <c r="L175" s="32">
        <f t="shared" si="80"/>
        <v>0</v>
      </c>
    </row>
    <row r="176" spans="1:12" ht="15.75" thickBot="1" x14ac:dyDescent="0.3">
      <c r="A176" s="20">
        <v>2</v>
      </c>
      <c r="B176" s="21">
        <v>5</v>
      </c>
      <c r="C176" s="22" t="s">
        <v>19</v>
      </c>
      <c r="D176" s="5" t="s">
        <v>20</v>
      </c>
      <c r="E176" s="59" t="s">
        <v>80</v>
      </c>
      <c r="F176" s="56" t="s">
        <v>61</v>
      </c>
      <c r="G176" s="56">
        <v>7.6</v>
      </c>
      <c r="H176" s="56">
        <v>8.6</v>
      </c>
      <c r="I176" s="56">
        <v>39.9</v>
      </c>
      <c r="J176" s="56">
        <v>266.7</v>
      </c>
      <c r="K176" s="41">
        <v>324</v>
      </c>
      <c r="L176" s="38"/>
    </row>
    <row r="177" spans="1:12" ht="15.75" thickBot="1" x14ac:dyDescent="0.3">
      <c r="A177" s="23"/>
      <c r="B177" s="15"/>
      <c r="C177" s="11"/>
      <c r="D177" s="6" t="s">
        <v>28</v>
      </c>
      <c r="E177" s="61"/>
      <c r="F177" s="68"/>
      <c r="G177" s="68"/>
      <c r="H177" s="68"/>
      <c r="I177" s="68"/>
      <c r="J177" s="68"/>
      <c r="K177" s="41"/>
      <c r="L177" s="40"/>
    </row>
    <row r="178" spans="1:12" ht="15.75" thickBot="1" x14ac:dyDescent="0.3">
      <c r="A178" s="23"/>
      <c r="B178" s="15"/>
      <c r="C178" s="11"/>
      <c r="D178" s="7" t="s">
        <v>21</v>
      </c>
      <c r="E178" s="59" t="s">
        <v>45</v>
      </c>
      <c r="F178" s="56">
        <v>200</v>
      </c>
      <c r="G178" s="56">
        <v>2.9</v>
      </c>
      <c r="H178" s="56">
        <v>2.5</v>
      </c>
      <c r="I178" s="56">
        <v>24.8</v>
      </c>
      <c r="J178" s="56">
        <v>134</v>
      </c>
      <c r="K178" s="41">
        <v>432</v>
      </c>
      <c r="L178" s="40"/>
    </row>
    <row r="179" spans="1:12" ht="15.75" thickBot="1" x14ac:dyDescent="0.3">
      <c r="A179" s="23"/>
      <c r="B179" s="15"/>
      <c r="C179" s="11"/>
      <c r="D179" s="7" t="s">
        <v>22</v>
      </c>
      <c r="E179" s="79" t="s">
        <v>40</v>
      </c>
      <c r="F179" s="80">
        <v>20</v>
      </c>
      <c r="G179" s="80">
        <v>1.3</v>
      </c>
      <c r="H179" s="80">
        <v>0.2</v>
      </c>
      <c r="I179" s="80">
        <v>8.5</v>
      </c>
      <c r="J179" s="80">
        <v>40.799999999999997</v>
      </c>
      <c r="K179" s="41"/>
      <c r="L179" s="40"/>
    </row>
    <row r="180" spans="1:12" ht="15.75" thickBot="1" x14ac:dyDescent="0.3">
      <c r="A180" s="23"/>
      <c r="B180" s="15"/>
      <c r="C180" s="11"/>
      <c r="D180" s="7" t="s">
        <v>23</v>
      </c>
      <c r="E180" s="59" t="s">
        <v>82</v>
      </c>
      <c r="F180" s="56">
        <v>100</v>
      </c>
      <c r="G180" s="56">
        <v>0.4</v>
      </c>
      <c r="H180" s="56">
        <v>0.4</v>
      </c>
      <c r="I180" s="56">
        <v>8.6</v>
      </c>
      <c r="J180" s="56">
        <v>41.4</v>
      </c>
      <c r="K180" s="41"/>
      <c r="L180" s="40"/>
    </row>
    <row r="181" spans="1:12" ht="15.75" thickBot="1" x14ac:dyDescent="0.3">
      <c r="A181" s="23"/>
      <c r="B181" s="15"/>
      <c r="C181" s="11"/>
      <c r="D181" s="48" t="s">
        <v>25</v>
      </c>
      <c r="E181" s="59" t="s">
        <v>81</v>
      </c>
      <c r="F181" s="56">
        <v>55</v>
      </c>
      <c r="G181" s="56">
        <v>2.4</v>
      </c>
      <c r="H181" s="56">
        <v>4.3</v>
      </c>
      <c r="I181" s="56">
        <v>28.5</v>
      </c>
      <c r="J181" s="56">
        <v>160.69999999999999</v>
      </c>
      <c r="K181" s="41">
        <v>2</v>
      </c>
      <c r="L181" s="40"/>
    </row>
    <row r="182" spans="1:12" ht="15" x14ac:dyDescent="0.25">
      <c r="A182" s="23"/>
      <c r="B182" s="15"/>
      <c r="C182" s="11"/>
      <c r="D182" s="6" t="s">
        <v>38</v>
      </c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v>580</v>
      </c>
      <c r="G183" s="19">
        <v>14.4</v>
      </c>
      <c r="H183" s="19">
        <v>16</v>
      </c>
      <c r="I183" s="19">
        <v>110.3</v>
      </c>
      <c r="J183" s="19">
        <v>643.5</v>
      </c>
      <c r="K183" s="25"/>
      <c r="L183" s="19">
        <f t="shared" ref="L183" si="81">SUM(L176:L182)</f>
        <v>0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2">SUM(G184:G192)</f>
        <v>0</v>
      </c>
      <c r="H193" s="19">
        <f t="shared" si="82"/>
        <v>0</v>
      </c>
      <c r="I193" s="19">
        <f t="shared" si="82"/>
        <v>0</v>
      </c>
      <c r="J193" s="19">
        <f t="shared" si="82"/>
        <v>0</v>
      </c>
      <c r="K193" s="25"/>
      <c r="L193" s="19">
        <f t="shared" ref="L193" si="83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49" t="s">
        <v>4</v>
      </c>
      <c r="D194" s="50"/>
      <c r="E194" s="31"/>
      <c r="F194" s="32">
        <f>F183+F193</f>
        <v>580</v>
      </c>
      <c r="G194" s="32">
        <f t="shared" ref="G194" si="84">G183+G193</f>
        <v>14.4</v>
      </c>
      <c r="H194" s="32">
        <f t="shared" ref="H194" si="85">H183+H193</f>
        <v>16</v>
      </c>
      <c r="I194" s="32">
        <f t="shared" ref="I194" si="86">I183+I193</f>
        <v>110.3</v>
      </c>
      <c r="J194" s="32">
        <f t="shared" ref="J194:L194" si="87">J183+J193</f>
        <v>643.5</v>
      </c>
      <c r="K194" s="32"/>
      <c r="L194" s="32">
        <f t="shared" si="87"/>
        <v>0</v>
      </c>
    </row>
    <row r="195" spans="1:12" x14ac:dyDescent="0.2">
      <c r="A195" s="27"/>
      <c r="B195" s="28"/>
      <c r="C195" s="51" t="s">
        <v>5</v>
      </c>
      <c r="D195" s="51"/>
      <c r="E195" s="51"/>
      <c r="F195" s="34">
        <f>(F24+F43+F62+F81+F100+F118+F137+F156+F175+F194)/(IF(F24=0,0,1)+IF(F43=0,0,1)+IF(F62=0,0,1)+IF(F81=0,0,1)+IF(F100=0,0,1)+IF(F118=0,0,1)+IF(F137=0,0,1)+IF(F156=0,0,1)+IF(F175=0,0,1)+IF(F194=0,0,1))</f>
        <v>529.5</v>
      </c>
      <c r="G195" s="34">
        <f>(G24+G43+G62+G81+G100+G118+G137+G156+G175+G194)/(IF(G24=0,0,1)+IF(G43=0,0,1)+IF(G62=0,0,1)+IF(G81=0,0,1)+IF(G100=0,0,1)+IF(G118=0,0,1)+IF(G137=0,0,1)+IF(G156=0,0,1)+IF(G175=0,0,1)+IF(G194=0,0,1))</f>
        <v>19.79</v>
      </c>
      <c r="H195" s="34">
        <f>(H24+H43+H62+H81+H100+H118+H137+H156+H175+H194)/(IF(H24=0,0,1)+IF(H43=0,0,1)+IF(H62=0,0,1)+IF(H81=0,0,1)+IF(H100=0,0,1)+IF(H118=0,0,1)+IF(H137=0,0,1)+IF(H156=0,0,1)+IF(H175=0,0,1)+IF(H194=0,0,1))</f>
        <v>21.869999999999997</v>
      </c>
      <c r="I195" s="34">
        <f>(I24+I43+I62+I81+I100+I118+I137+I156+I175+I194)/(IF(I24=0,0,1)+IF(I43=0,0,1)+IF(I62=0,0,1)+IF(I81=0,0,1)+IF(I100=0,0,1)+IF(I118=0,0,1)+IF(I137=0,0,1)+IF(I156=0,0,1)+IF(I175=0,0,1)+IF(I194=0,0,1))</f>
        <v>85.44</v>
      </c>
      <c r="J195" s="34">
        <f>(J24+J43+J62+J81+J100+J118+J137+J156+J175+J194)/(IF(J24=0,0,1)+IF(J43=0,0,1)+IF(J62=0,0,1)+IF(J81=0,0,1)+IF(J100=0,0,1)+IF(J118=0,0,1)+IF(J137=0,0,1)+IF(J156=0,0,1)+IF(J175=0,0,1)+IF(J194=0,0,1))</f>
        <v>613.26</v>
      </c>
      <c r="K195" s="34"/>
      <c r="L195" s="34" t="e">
        <f>(L24+L43+L62+L81+L100+L118+L137+L156+L175+L194)/(IF(L24=0,0,1)+IF(L43=0,0,1)+IF(L62=0,0,1)+IF(L81=0,0,1)+IF(L100=0,0,1)+IF(L118=0,0,1)+IF(L137=0,0,1)+IF(L156=0,0,1)+IF(L175=0,0,1)+IF(L194=0,0,1))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2025-03-17T09:18:47Z</dcterms:modified>
</cp:coreProperties>
</file>